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Volumes/AMADR/03 Birou Evaluare-Contractare/1. Ghiduri de finantare/6. Dosar administrativ/P1_Reg inovativa/7. IR 1.3.A. Microintreprinderi/Apel 2/3. Corrigendum/Doc aprobate/Corrigendum 2/"/>
    </mc:Choice>
  </mc:AlternateContent>
  <xr:revisionPtr revIDLastSave="0" documentId="13_ncr:1_{8B4A062F-DC18-C543-9E3D-157299AEB0BB}" xr6:coauthVersionLast="47" xr6:coauthVersionMax="47" xr10:uidLastSave="{00000000-0000-0000-0000-000000000000}"/>
  <bookViews>
    <workbookView xWindow="2060" yWindow="500" windowWidth="38960" windowHeight="21220" xr2:uid="{00000000-000D-0000-FFFF-FFFF00000000}"/>
  </bookViews>
  <sheets>
    <sheet name="1 - Informatii financiare" sheetId="1" r:id="rId1"/>
    <sheet name="2 - Intreprindere dificultat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1" i="1" l="1"/>
  <c r="F15" i="2" l="1"/>
  <c r="F14" i="2"/>
  <c r="F13" i="2"/>
  <c r="F12" i="2"/>
  <c r="B36" i="1" l="1"/>
  <c r="C22" i="1"/>
  <c r="B22" i="1"/>
  <c r="B32" i="1" s="1"/>
  <c r="B19" i="1"/>
  <c r="F7" i="2" s="1"/>
  <c r="B13" i="1"/>
  <c r="B9" i="1"/>
  <c r="C34" i="1" l="1"/>
  <c r="C32" i="1"/>
  <c r="C33" i="1" s="1"/>
  <c r="B35" i="1"/>
  <c r="B34" i="1"/>
  <c r="F8" i="2"/>
  <c r="F9" i="2" s="1"/>
  <c r="C18" i="2" l="1"/>
  <c r="F16" i="2"/>
</calcChain>
</file>

<file path=xl/sharedStrings.xml><?xml version="1.0" encoding="utf-8"?>
<sst xmlns="http://schemas.openxmlformats.org/spreadsheetml/2006/main" count="110" uniqueCount="82">
  <si>
    <t xml:space="preserve">Completați cu informatii din Bilanțul aferent ultimului exercitiu financiar incheiat anterior depunerii cererii de finanțare N-1				</t>
  </si>
  <si>
    <t>Anul 3 de durabilitate reprezintă anul 3 de la efectuarea plații finale în cadrul contractului de finanțare.</t>
  </si>
  <si>
    <t>A. Informatiii din situatiile financiare anuale</t>
  </si>
  <si>
    <t>Indicator</t>
  </si>
  <si>
    <t>Valoare N-1 (Lei)</t>
  </si>
  <si>
    <t>Valoare final an 3 de durabilitate (Lei)</t>
  </si>
  <si>
    <t>Active imobilizate - total</t>
  </si>
  <si>
    <t>Active circulante - total</t>
  </si>
  <si>
    <t>Cheltuieli in avans</t>
  </si>
  <si>
    <t>Active totale (At)</t>
  </si>
  <si>
    <t>Datorii: sumele care trebuie platite intr-o perioada de pana la un an</t>
  </si>
  <si>
    <t>Venituri in avans</t>
  </si>
  <si>
    <t>Datorii totale (Dt)</t>
  </si>
  <si>
    <t>Capitaluri total, din care:</t>
  </si>
  <si>
    <t>Capital subscris vărsat</t>
  </si>
  <si>
    <t>Prime de capital</t>
  </si>
  <si>
    <t>Rezerve din reevaluare</t>
  </si>
  <si>
    <t>Rezerve</t>
  </si>
  <si>
    <t>Rezultatul reportat</t>
  </si>
  <si>
    <t>Sold Creditor</t>
  </si>
  <si>
    <t>Sold Debitor</t>
  </si>
  <si>
    <t>Rezultatul exercitiului financiar (Rfin)</t>
  </si>
  <si>
    <t>Cifra de afaceri neta (CA)</t>
  </si>
  <si>
    <t>n/a</t>
  </si>
  <si>
    <t>B. ASISTENŢĂ FINANCIARĂ NERAMBURSABILĂ SOLICITATĂ (AFN) (Lei)</t>
  </si>
  <si>
    <t>C. Indicatori</t>
  </si>
  <si>
    <t>Rata de profitabilitate (RP = Rfin/CA)</t>
  </si>
  <si>
    <t>Rata de solvabilitate generala (RS = At/Dt)</t>
  </si>
  <si>
    <t>EXEMPLU:</t>
  </si>
  <si>
    <t xml:space="preserve">Anul anterior depunerii cererii de finanțare (N-1): </t>
  </si>
  <si>
    <t>anul 2022</t>
  </si>
  <si>
    <t>Anul depunerii cererii de finanțare (N):</t>
  </si>
  <si>
    <t>anul 2023</t>
  </si>
  <si>
    <t xml:space="preserve">Data depunerii cererii de finanțare: </t>
  </si>
  <si>
    <t xml:space="preserve">Data semnării contractului de finanțare: </t>
  </si>
  <si>
    <t xml:space="preserve">Durata de implementare: </t>
  </si>
  <si>
    <t xml:space="preserve">Data finalizării activităților proiectului: </t>
  </si>
  <si>
    <t>Data efectuării plății finale în cadrul contractului de finanțare:</t>
  </si>
  <si>
    <t>Anul 1 de durabilitate:</t>
  </si>
  <si>
    <t>Anul 2 de durabilitate:</t>
  </si>
  <si>
    <t>Anul 3 de durabilitate:</t>
  </si>
  <si>
    <t>Informațiile din situațiile financiare anuale se vor completa astfel:</t>
  </si>
  <si>
    <t>anul fiscal 2022</t>
  </si>
  <si>
    <t>anul fiscal 2028</t>
  </si>
  <si>
    <t>2 -Verificarea încadrării solicitantului în categoria întreprinderilor în dificultate</t>
  </si>
  <si>
    <t>1)</t>
  </si>
  <si>
    <t>i) Se calculează Rezultatul total acumulat al solicitantului</t>
  </si>
  <si>
    <t>Rezultatul exercitiului financiar</t>
  </si>
  <si>
    <t>Rezultatul total acumulat</t>
  </si>
  <si>
    <t>Dacă Rezultatul total acumulat este pozitiv, atunci solicitantul nu se încadrează în categoria întreprinderilor în dificultate.</t>
  </si>
  <si>
    <t>Capital social subscris si varsat</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</si>
  <si>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</si>
  <si>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</si>
  <si>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</si>
  <si>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</si>
  <si>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</si>
  <si>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</si>
  <si>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</si>
  <si>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</si>
  <si>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*)Un IMM care există de mai puțin de trei ani nu va fi considerat a se afla în dificultate, cu excepția cazului în care aceasta face obiectul unei proceduri colective de insolvență sau îndeplinește criteriile prevăzute de legislația națională pentru inițierea unei proceduri colective de insolvență la cererea creditorilor săi. (art. 24 lit. b) din Comunicarea CE privind Orientări privind ajutoarele de stat pentru salvarea și restructurarea întreprinderilor nefinanciare aflate în dificultate (2014/C 249/01); această prevedere se aplică regulamentelor și comunicărilor în domeniul ajutoarelor de stat și în alte domenii interzic întreprinderilor aflate în dificultate să primească ajutor</t>
  </si>
  <si>
    <r>
      <rPr>
        <b/>
        <sz val="8"/>
        <color rgb="FF27344C"/>
        <rFont val="Montserrat"/>
      </rPr>
      <t xml:space="preserve">O întreprindere este considerată a fi în dificultate dacă este îndeplinită cel puțin una dintre următoarele condiții**:	</t>
    </r>
    <r>
      <rPr>
        <sz val="8"/>
        <color rgb="FF27344C"/>
        <rFont val="Montserrat"/>
      </rPr>
      <t xml:space="preserve">				</t>
    </r>
  </si>
  <si>
    <r>
      <t xml:space="preserve">Când mai mult de jumătate din capitalul social subscris a dispărut din cauza pierderilor acumulate. </t>
    </r>
    <r>
      <rPr>
        <b/>
        <i/>
        <sz val="8"/>
        <color rgb="FF27344C"/>
        <rFont val="Montserrat"/>
      </rPr>
      <t>Această situație survine atunci când deducerea pierderilor acumulate din rezerve (și din toate celelalte elemente considerate în general ca făcând parte din fondurile proprii ale societății) conduce la un rezultat negativ care depășește jumătate din capitalul social subscris.</t>
    </r>
  </si>
  <si>
    <r>
      <t>ii) Dacă Rezultatul total acumulat este negativ (</t>
    </r>
    <r>
      <rPr>
        <b/>
        <sz val="8"/>
        <color rgb="FF27344C"/>
        <rFont val="Montserrat"/>
      </rPr>
      <t>Pierdere acumulata</t>
    </r>
    <r>
      <rPr>
        <sz val="8"/>
        <color rgb="FF27344C"/>
        <rFont val="Montserrat"/>
      </rPr>
      <t xml:space="preserve">), atunci se calculează </t>
    </r>
    <r>
      <rPr>
        <b/>
        <sz val="8"/>
        <color rgb="FF27344C"/>
        <rFont val="Montserrat"/>
      </rPr>
      <t xml:space="preserve">Pierderile de capital </t>
    </r>
    <r>
      <rPr>
        <sz val="8"/>
        <color rgb="FF27344C"/>
        <rFont val="Montserrat"/>
      </rPr>
      <t>(Pierderea acumulata + Rezerve din reevaluare + Rezerve)</t>
    </r>
  </si>
  <si>
    <r>
      <rPr>
        <b/>
        <sz val="8"/>
        <color rgb="FF27344C"/>
        <rFont val="Montserrat"/>
      </rPr>
      <t>Pentru a fi eligibil, solicitantul trebuie să nu se încadreze în categoria întreprinderilor în dificultate</t>
    </r>
    <r>
      <rPr>
        <sz val="8"/>
        <color rgb="FF27344C"/>
        <rFont val="Montserrat"/>
      </rPr>
      <t>. 
Verificarea de la pct. 1) se face în mod automat, în baza informațiilor introduse deja.  Calculul se aplică întreprinderilor cu vechime mai mare de 3 ani* de tipul Societate pe acțiuni (SA), Societate cu răspundere limitată (SRL),  Societate în comandită pe acțiuni (SCA), Societate în nume colectiv (SNC) și Societate în comandită simplă (SCS).
Punctele 2) și 3) de mai jos fac obiectul Declarației unice.</t>
    </r>
  </si>
  <si>
    <t>Profitabilitatea pe angajat (P_Ang = Rfin / NmS)</t>
  </si>
  <si>
    <t>Valoare N-1 (datele financiare din coloana B)</t>
  </si>
  <si>
    <t>Final an 3 de durabilitate (datele financiare din coloana C)</t>
  </si>
  <si>
    <t>Raportul dintre valoarea finantarii nerambursabile si Cifra de afaceri din anul N -1 (AFN/CA)</t>
  </si>
  <si>
    <t>01.11.2023</t>
  </si>
  <si>
    <t>30.01.2024</t>
  </si>
  <si>
    <t>14 luni</t>
  </si>
  <si>
    <t>30.03.2025</t>
  </si>
  <si>
    <t>31.05.2025</t>
  </si>
  <si>
    <t>01.06.2025 - 31.05.2026</t>
  </si>
  <si>
    <t>01.06.2026 - 31.05.2027</t>
  </si>
  <si>
    <t>01.06.2027 - 31.05.2028</t>
  </si>
  <si>
    <t>Variatia cifrei de afaceri in anul 3 durabilitate fata de anul N-1</t>
  </si>
  <si>
    <t>Variatia profitabilitatii pe angajat in anul  3 durabilitate fata de anul N-1</t>
  </si>
  <si>
    <t>Numar mediu de salariati (ENI)</t>
  </si>
  <si>
    <t>Anexa 21_Plan de afaceri_Macheta financiară_2_Întreprindere în dificultate                                                    IR 1.3A Sprijin pentur microîntreprinderi - Apelul 2</t>
  </si>
  <si>
    <t>Anexa 21_Plan de afaceri_Macheta financiară_1_Informații financiare                  IR 1.3A Sprijin pentru microîntreprideri - Apelul 2</t>
  </si>
  <si>
    <t>Datorii: sumele care trebuie platite intr-o perioada mai mare de un 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</si>
</sst>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9" x14ac:knownFonts="1">
    <font>
      <sz val="12"/>
      <color theme="1"/>
      <name val="Calibri"/>
      <family val="2"/>
      <scheme val="minor"/>
    </font>
    <font>
      <b/>
      <sz val="9"/>
      <color rgb="FFFFFFFF"/>
      <name val="Montserrat"/>
    </font>
    <font>
      <sz val="12"/>
      <color theme="1"/>
      <name val="Calibri"/>
      <family val="2"/>
      <scheme val="minor"/>
    </font>
    <font>
      <sz val="10"/>
      <name val="Calibri"/>
      <family val="2"/>
      <charset val="238"/>
    </font>
    <font>
      <b/>
      <sz val="9"/>
      <name val="Montserrat"/>
    </font>
    <font>
      <sz val="9"/>
      <color theme="1"/>
      <name val="Montserrat"/>
    </font>
    <font>
      <b/>
      <sz val="9"/>
      <color theme="1"/>
      <name val="Montserrat"/>
    </font>
    <font>
      <sz val="9"/>
      <name val="Montserrat"/>
    </font>
    <font>
      <sz val="9"/>
      <color rgb="FF00B0F0"/>
      <name val="Montserrat"/>
    </font>
    <font>
      <b/>
      <sz val="9"/>
      <color rgb="FF00B0F0"/>
      <name val="Montserrat"/>
    </font>
    <font>
      <sz val="9"/>
      <color theme="1"/>
      <name val="Calibri"/>
      <family val="2"/>
      <scheme val="minor"/>
    </font>
    <font>
      <sz val="8"/>
      <color theme="1"/>
      <name val="Montserrat"/>
    </font>
    <font>
      <b/>
      <sz val="8"/>
      <color rgb="FFFFFFFF"/>
      <name val="Montserrat"/>
    </font>
    <font>
      <b/>
      <sz val="8"/>
      <color rgb="FF27344C"/>
      <name val="Montserrat"/>
    </font>
    <font>
      <sz val="8"/>
      <color rgb="FF27344C"/>
      <name val="Montserrat"/>
    </font>
    <font>
      <b/>
      <i/>
      <sz val="8"/>
      <color rgb="FF27344C"/>
      <name val="Montserrat"/>
    </font>
    <font>
      <sz val="8"/>
      <name val="Calibri"/>
      <family val="2"/>
      <scheme val="minor"/>
    </font>
    <font>
      <sz val="9"/>
      <color rgb="FF27344C"/>
      <name val="Montserrat"/>
    </font>
    <font>
      <sz val="9"/>
      <color rgb="FF27344C"/>
      <name val="Calibri"/>
      <family val="2"/>
      <scheme val="minor"/>
    </font>
  </fonts>
  <fills count="5">
    <fill>
      <patternFill patternType="none"/>
    </fill>
    <fill>
      <patternFill patternType="gray125"/>
    </fill>
    <fill>
      <patternFill patternType="solid">
        <fgColor rgb="FF26334D"/>
        <bgColor indexed="64"/>
      </patternFill>
    </fill>
    <fill>
      <patternFill patternType="solid">
        <fgColor theme="0" tint="-0.14999847407452621"/>
        <bgColor indexed="64"/>
      </patternFill>
    </fill>
    <fill>
      <patternFill patternType="solid">
        <fgColor rgb="FF27344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4">
    <xf numFmtId="0" fontId="0" fillId="0" borderId="0"/>
    <xf numFmtId="9" fontId="2" fillId="0" borderId="0" applyFont="0" applyFill="0" applyBorder="0" applyAlignment="0" applyProtection="0"/>
    <xf numFmtId="0" fontId="3" fillId="0" borderId="0"/>
    <xf numFmtId="164" fontId="2" fillId="0" borderId="0" applyFont="0" applyFill="0" applyBorder="0" applyAlignment="0" applyProtection="0"/>
  </cellStyleXfs>
  <cellXfs count="78">
    <xf numFmtId="0" fontId="0" fillId="0" borderId="0" xfId="0"/>
    <xf numFmtId="0" fontId="1" fillId="2" borderId="1" xfId="0" applyFont="1" applyFill="1" applyBorder="1" applyAlignment="1">
      <alignment horizontal="center" vertical="center" wrapText="1"/>
    </xf>
    <xf numFmtId="3" fontId="7" fillId="0" borderId="1" xfId="0" applyNumberFormat="1" applyFont="1" applyBorder="1" applyAlignment="1">
      <alignment vertical="top" wrapText="1"/>
    </xf>
    <xf numFmtId="3" fontId="8" fillId="0" borderId="1" xfId="0" applyNumberFormat="1" applyFont="1" applyBorder="1" applyProtection="1">
      <protection locked="0"/>
    </xf>
    <xf numFmtId="3" fontId="5" fillId="0" borderId="1" xfId="0" applyNumberFormat="1" applyFont="1" applyBorder="1" applyAlignment="1">
      <alignment horizontal="right"/>
    </xf>
    <xf numFmtId="0" fontId="4" fillId="0" borderId="0" xfId="2" applyFont="1" applyAlignment="1">
      <alignment vertical="top" wrapText="1"/>
    </xf>
    <xf numFmtId="3" fontId="6" fillId="0" borderId="1" xfId="0" applyNumberFormat="1" applyFont="1" applyBorder="1"/>
    <xf numFmtId="3" fontId="7" fillId="0" borderId="1" xfId="0" applyNumberFormat="1" applyFont="1" applyBorder="1" applyAlignment="1">
      <alignment vertical="top"/>
    </xf>
    <xf numFmtId="3" fontId="4" fillId="0" borderId="1" xfId="0" applyNumberFormat="1" applyFont="1" applyBorder="1" applyAlignment="1">
      <alignment vertical="top" wrapText="1"/>
    </xf>
    <xf numFmtId="3" fontId="5"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1"/>
    </xf>
    <xf numFmtId="3" fontId="4"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2"/>
    </xf>
    <xf numFmtId="0" fontId="7" fillId="0" borderId="1" xfId="2" applyFont="1" applyBorder="1" applyAlignment="1">
      <alignment vertical="top" wrapText="1"/>
    </xf>
    <xf numFmtId="0" fontId="6" fillId="0" borderId="0" xfId="2" applyFont="1" applyAlignment="1">
      <alignment vertical="top" wrapText="1"/>
    </xf>
    <xf numFmtId="37" fontId="9" fillId="0" borderId="1" xfId="0" applyNumberFormat="1" applyFont="1" applyBorder="1" applyProtection="1">
      <protection locked="0"/>
    </xf>
    <xf numFmtId="0" fontId="10" fillId="0" borderId="0" xfId="0" applyFont="1"/>
    <xf numFmtId="0" fontId="6" fillId="0" borderId="0" xfId="0" applyFont="1"/>
    <xf numFmtId="0" fontId="5" fillId="0" borderId="1" xfId="0" applyFont="1" applyBorder="1"/>
    <xf numFmtId="0" fontId="5" fillId="0" borderId="0" xfId="0" applyFont="1"/>
    <xf numFmtId="0" fontId="1" fillId="2" borderId="1" xfId="0" applyFont="1" applyFill="1" applyBorder="1" applyAlignment="1">
      <alignment horizontal="left" vertical="center" wrapText="1"/>
    </xf>
    <xf numFmtId="3" fontId="0" fillId="0" borderId="0" xfId="0" applyNumberFormat="1"/>
    <xf numFmtId="4" fontId="14" fillId="0" borderId="8" xfId="0" applyNumberFormat="1" applyFont="1" applyBorder="1" applyAlignment="1">
      <alignment horizontal="right" vertical="center"/>
    </xf>
    <xf numFmtId="4" fontId="13" fillId="0" borderId="8" xfId="0" applyNumberFormat="1" applyFont="1" applyBorder="1" applyAlignment="1">
      <alignment horizontal="right" vertical="center"/>
    </xf>
    <xf numFmtId="4" fontId="13" fillId="0" borderId="15" xfId="0" applyNumberFormat="1" applyFont="1" applyBorder="1" applyAlignment="1">
      <alignment horizontal="right" vertical="center"/>
    </xf>
    <xf numFmtId="0" fontId="13" fillId="0" borderId="9" xfId="0" applyFont="1" applyBorder="1" applyAlignment="1">
      <alignment horizontal="left" vertical="center"/>
    </xf>
    <xf numFmtId="0" fontId="13" fillId="0" borderId="5" xfId="0" applyFont="1" applyBorder="1" applyAlignment="1">
      <alignment horizontal="center" vertical="center"/>
    </xf>
    <xf numFmtId="0" fontId="5" fillId="0" borderId="1" xfId="0" applyFont="1" applyBorder="1" applyAlignment="1">
      <alignment horizontal="center"/>
    </xf>
    <xf numFmtId="10" fontId="5" fillId="0" borderId="1" xfId="1" applyNumberFormat="1" applyFont="1" applyBorder="1" applyAlignment="1" applyProtection="1">
      <alignment horizontal="center"/>
    </xf>
    <xf numFmtId="0" fontId="17" fillId="0" borderId="0" xfId="0" applyFont="1" applyAlignment="1">
      <alignment horizontal="right"/>
    </xf>
    <xf numFmtId="0" fontId="18" fillId="0" borderId="0" xfId="0" applyFont="1" applyAlignment="1">
      <alignment horizontal="right"/>
    </xf>
    <xf numFmtId="9" fontId="5" fillId="0" borderId="1" xfId="1" applyFont="1" applyBorder="1" applyAlignment="1">
      <alignment horizontal="center"/>
    </xf>
    <xf numFmtId="39" fontId="5" fillId="0" borderId="1" xfId="3" applyNumberFormat="1" applyFont="1" applyBorder="1" applyAlignment="1">
      <alignment horizontal="center"/>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6" fillId="0" borderId="0" xfId="2" applyFont="1" applyAlignment="1">
      <alignment horizontal="left" vertical="top"/>
    </xf>
    <xf numFmtId="0" fontId="6" fillId="0" borderId="0" xfId="2" applyFont="1" applyAlignment="1">
      <alignment horizontal="left" vertical="center"/>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4" fontId="13" fillId="0" borderId="12" xfId="0" applyNumberFormat="1" applyFont="1" applyBorder="1" applyAlignment="1">
      <alignment horizontal="left" vertical="center" wrapText="1"/>
    </xf>
    <xf numFmtId="4" fontId="13" fillId="0" borderId="13" xfId="0" applyNumberFormat="1" applyFont="1" applyBorder="1" applyAlignment="1">
      <alignment horizontal="left" vertical="center" wrapText="1"/>
    </xf>
    <xf numFmtId="4" fontId="13" fillId="0" borderId="15" xfId="0" applyNumberFormat="1" applyFont="1" applyBorder="1" applyAlignment="1">
      <alignment horizontal="left" vertical="center" wrapText="1"/>
    </xf>
    <xf numFmtId="4" fontId="13" fillId="0" borderId="9" xfId="0" applyNumberFormat="1" applyFont="1" applyBorder="1" applyAlignment="1">
      <alignment horizontal="left" vertical="center" wrapText="1"/>
    </xf>
    <xf numFmtId="4" fontId="13" fillId="0" borderId="0" xfId="0" applyNumberFormat="1" applyFont="1" applyAlignment="1">
      <alignment horizontal="left" vertical="center"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13" fillId="0" borderId="9" xfId="0" applyFont="1" applyBorder="1" applyAlignment="1">
      <alignment horizontal="left" vertical="center"/>
    </xf>
    <xf numFmtId="0" fontId="13" fillId="0" borderId="0" xfId="0" applyFont="1" applyAlignment="1">
      <alignment horizontal="left" vertical="center"/>
    </xf>
    <xf numFmtId="0" fontId="13" fillId="0" borderId="8" xfId="0" applyFont="1" applyBorder="1" applyAlignment="1">
      <alignment horizontal="left" vertical="center"/>
    </xf>
    <xf numFmtId="0" fontId="14" fillId="0" borderId="9" xfId="0" applyFont="1" applyBorder="1" applyAlignment="1">
      <alignment horizontal="left" vertical="center" wrapText="1"/>
    </xf>
    <xf numFmtId="0" fontId="14" fillId="0" borderId="0" xfId="0" applyFont="1" applyAlignment="1">
      <alignment horizontal="left" vertical="center" wrapText="1"/>
    </xf>
    <xf numFmtId="0" fontId="14" fillId="0" borderId="8" xfId="0" applyFont="1" applyBorder="1" applyAlignment="1">
      <alignment horizontal="left" vertical="center"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5" xfId="0" applyFont="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4" fontId="13" fillId="0" borderId="12" xfId="0" applyNumberFormat="1" applyFont="1" applyBorder="1" applyAlignment="1">
      <alignment horizontal="left" vertical="center"/>
    </xf>
    <xf numFmtId="4" fontId="13" fillId="0" borderId="13" xfId="0" applyNumberFormat="1" applyFont="1" applyBorder="1" applyAlignment="1">
      <alignment horizontal="left" vertical="center"/>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4" xfId="0" applyFont="1" applyBorder="1" applyAlignment="1">
      <alignment horizontal="left" vertical="center" wrapText="1"/>
    </xf>
    <xf numFmtId="0" fontId="13" fillId="3" borderId="0" xfId="0" applyFont="1" applyFill="1" applyAlignment="1">
      <alignment horizontal="left" vertical="center" wrapText="1"/>
    </xf>
    <xf numFmtId="0" fontId="13" fillId="3" borderId="8" xfId="0" applyFont="1" applyFill="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4" fontId="14" fillId="0" borderId="9" xfId="0" applyNumberFormat="1" applyFont="1" applyBorder="1" applyAlignment="1">
      <alignment horizontal="left" vertical="center" wrapText="1"/>
    </xf>
    <xf numFmtId="4" fontId="14" fillId="0" borderId="0" xfId="0" applyNumberFormat="1" applyFont="1" applyAlignment="1">
      <alignment horizontal="left" vertical="center" wrapText="1"/>
    </xf>
    <xf numFmtId="4" fontId="14" fillId="0" borderId="9" xfId="0" applyNumberFormat="1" applyFont="1" applyBorder="1" applyAlignment="1">
      <alignment horizontal="left" vertical="center"/>
    </xf>
    <xf numFmtId="4" fontId="14" fillId="0" borderId="0" xfId="0" applyNumberFormat="1" applyFont="1" applyAlignment="1">
      <alignment horizontal="left" vertical="center"/>
    </xf>
    <xf numFmtId="4" fontId="14" fillId="0" borderId="10" xfId="0" applyNumberFormat="1" applyFont="1" applyBorder="1" applyAlignment="1">
      <alignment horizontal="left" vertical="center" wrapText="1"/>
    </xf>
    <xf numFmtId="4" fontId="14" fillId="0" borderId="11" xfId="0" applyNumberFormat="1" applyFont="1" applyBorder="1" applyAlignment="1">
      <alignment horizontal="left" vertical="center" wrapText="1"/>
    </xf>
    <xf numFmtId="4" fontId="14" fillId="0" borderId="14" xfId="0" applyNumberFormat="1" applyFont="1" applyBorder="1" applyAlignment="1">
      <alignment horizontal="left" vertical="center" wrapText="1"/>
    </xf>
    <xf numFmtId="0" fontId="13" fillId="0" borderId="1" xfId="0" applyFont="1" applyBorder="1" applyAlignment="1">
      <alignment horizontal="left" vertical="center" wrapText="1"/>
    </xf>
  </cellXfs>
  <cellStyles count="4">
    <cellStyle name="Comma" xfId="3" builtinId="3"/>
    <cellStyle name="Normal" xfId="0" builtinId="0"/>
    <cellStyle name="Normal 2" xfId="2" xr:uid="{00000000-0005-0000-0000-000002000000}"/>
    <cellStyle name="Per cent" xfId="1" builtinId="5"/>
  </cellStyles>
  <dxfs count="0"/>
  <tableStyles count="0" defaultTableStyle="TableStyleMedium2" defaultPivotStyle="PivotStyleLight16"/>
  <colors>
    <mruColors>
      <color rgb="FF2734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1"/>
  <sheetViews>
    <sheetView tabSelected="1" zoomScaleNormal="100" workbookViewId="0">
      <selection activeCell="B16" sqref="B16"/>
    </sheetView>
  </sheetViews>
  <sheetFormatPr baseColWidth="10" defaultColWidth="11.1640625" defaultRowHeight="16" x14ac:dyDescent="0.2"/>
  <cols>
    <col min="1" max="1" width="84.83203125" customWidth="1"/>
    <col min="2" max="2" width="23.6640625" customWidth="1"/>
    <col min="3" max="3" width="20" customWidth="1"/>
  </cols>
  <sheetData>
    <row r="1" spans="1:3" x14ac:dyDescent="0.2">
      <c r="A1" s="33" t="s">
        <v>80</v>
      </c>
      <c r="B1" s="34"/>
      <c r="C1" s="34"/>
    </row>
    <row r="2" spans="1:3" ht="16" customHeight="1" x14ac:dyDescent="0.2">
      <c r="A2" s="36" t="s">
        <v>0</v>
      </c>
      <c r="B2" s="36"/>
      <c r="C2" s="36"/>
    </row>
    <row r="3" spans="1:3" ht="16" customHeight="1" x14ac:dyDescent="0.2">
      <c r="A3" s="35" t="s">
        <v>1</v>
      </c>
      <c r="B3" s="35"/>
      <c r="C3" s="35"/>
    </row>
    <row r="4" spans="1:3" x14ac:dyDescent="0.2">
      <c r="A4" s="35" t="s">
        <v>2</v>
      </c>
      <c r="B4" s="35"/>
      <c r="C4" s="35"/>
    </row>
    <row r="5" spans="1:3" ht="26" x14ac:dyDescent="0.2">
      <c r="A5" s="20" t="s">
        <v>3</v>
      </c>
      <c r="B5" s="1" t="s">
        <v>4</v>
      </c>
      <c r="C5" s="1" t="s">
        <v>5</v>
      </c>
    </row>
    <row r="6" spans="1:3" x14ac:dyDescent="0.2">
      <c r="A6" s="2" t="s">
        <v>6</v>
      </c>
      <c r="B6" s="3">
        <v>0</v>
      </c>
      <c r="C6" s="4" t="s">
        <v>23</v>
      </c>
    </row>
    <row r="7" spans="1:3" x14ac:dyDescent="0.2">
      <c r="A7" s="2" t="s">
        <v>7</v>
      </c>
      <c r="B7" s="3">
        <v>0</v>
      </c>
      <c r="C7" s="4" t="s">
        <v>23</v>
      </c>
    </row>
    <row r="8" spans="1:3" x14ac:dyDescent="0.2">
      <c r="A8" s="2" t="s">
        <v>8</v>
      </c>
      <c r="B8" s="3">
        <v>0</v>
      </c>
      <c r="C8" s="4" t="s">
        <v>23</v>
      </c>
    </row>
    <row r="9" spans="1:3" x14ac:dyDescent="0.2">
      <c r="A9" s="5" t="s">
        <v>9</v>
      </c>
      <c r="B9" s="6">
        <f>SUM(B6:B8)</f>
        <v>0</v>
      </c>
      <c r="C9" s="4" t="s">
        <v>23</v>
      </c>
    </row>
    <row r="10" spans="1:3" x14ac:dyDescent="0.2">
      <c r="A10" s="7" t="s">
        <v>10</v>
      </c>
      <c r="B10" s="3">
        <v>0</v>
      </c>
      <c r="C10" s="4" t="s">
        <v>23</v>
      </c>
    </row>
    <row r="11" spans="1:3" x14ac:dyDescent="0.2">
      <c r="A11" s="2" t="s">
        <v>81</v>
      </c>
      <c r="B11" s="3">
        <v>0</v>
      </c>
      <c r="C11" s="4" t="s">
        <v>23</v>
      </c>
    </row>
    <row r="12" spans="1:3" x14ac:dyDescent="0.2">
      <c r="A12" s="2" t="s">
        <v>11</v>
      </c>
      <c r="B12" s="3">
        <v>0</v>
      </c>
      <c r="C12" s="4" t="s">
        <v>23</v>
      </c>
    </row>
    <row r="13" spans="1:3" x14ac:dyDescent="0.2">
      <c r="A13" s="8" t="s">
        <v>12</v>
      </c>
      <c r="B13" s="6">
        <f>SUM(B10:B12)</f>
        <v>0</v>
      </c>
      <c r="C13" s="4" t="s">
        <v>23</v>
      </c>
    </row>
    <row r="14" spans="1:3" x14ac:dyDescent="0.2">
      <c r="A14" s="2" t="s">
        <v>13</v>
      </c>
      <c r="B14" s="3">
        <v>0</v>
      </c>
      <c r="C14" s="4" t="s">
        <v>23</v>
      </c>
    </row>
    <row r="15" spans="1:3" x14ac:dyDescent="0.2">
      <c r="A15" s="9" t="s">
        <v>14</v>
      </c>
      <c r="B15" s="3">
        <v>0</v>
      </c>
      <c r="C15" s="4" t="s">
        <v>23</v>
      </c>
    </row>
    <row r="16" spans="1:3" x14ac:dyDescent="0.2">
      <c r="A16" s="10" t="s">
        <v>15</v>
      </c>
      <c r="B16" s="3">
        <v>0</v>
      </c>
      <c r="C16" s="4" t="s">
        <v>23</v>
      </c>
    </row>
    <row r="17" spans="1:3" x14ac:dyDescent="0.2">
      <c r="A17" s="10" t="s">
        <v>16</v>
      </c>
      <c r="B17" s="3">
        <v>0</v>
      </c>
      <c r="C17" s="4" t="s">
        <v>23</v>
      </c>
    </row>
    <row r="18" spans="1:3" x14ac:dyDescent="0.2">
      <c r="A18" s="10" t="s">
        <v>17</v>
      </c>
      <c r="B18" s="3">
        <v>0</v>
      </c>
      <c r="C18" s="4" t="s">
        <v>23</v>
      </c>
    </row>
    <row r="19" spans="1:3" x14ac:dyDescent="0.2">
      <c r="A19" s="11" t="s">
        <v>18</v>
      </c>
      <c r="B19" s="6">
        <f>B20-B21</f>
        <v>0</v>
      </c>
      <c r="C19" s="4" t="s">
        <v>23</v>
      </c>
    </row>
    <row r="20" spans="1:3" x14ac:dyDescent="0.2">
      <c r="A20" s="12" t="s">
        <v>19</v>
      </c>
      <c r="B20" s="3">
        <v>0</v>
      </c>
      <c r="C20" s="4" t="s">
        <v>23</v>
      </c>
    </row>
    <row r="21" spans="1:3" x14ac:dyDescent="0.2">
      <c r="A21" s="12" t="s">
        <v>20</v>
      </c>
      <c r="B21" s="3">
        <v>0</v>
      </c>
      <c r="C21" s="4" t="s">
        <v>23</v>
      </c>
    </row>
    <row r="22" spans="1:3" x14ac:dyDescent="0.2">
      <c r="A22" s="11" t="s">
        <v>21</v>
      </c>
      <c r="B22" s="6">
        <f t="shared" ref="B22:C22" si="0">B23-B24</f>
        <v>0</v>
      </c>
      <c r="C22" s="6">
        <f t="shared" si="0"/>
        <v>0</v>
      </c>
    </row>
    <row r="23" spans="1:3" x14ac:dyDescent="0.2">
      <c r="A23" s="12" t="s">
        <v>19</v>
      </c>
      <c r="B23" s="3">
        <v>0</v>
      </c>
      <c r="C23" s="3">
        <v>0</v>
      </c>
    </row>
    <row r="24" spans="1:3" x14ac:dyDescent="0.2">
      <c r="A24" s="12" t="s">
        <v>20</v>
      </c>
      <c r="B24" s="3">
        <v>0</v>
      </c>
      <c r="C24" s="3">
        <v>0</v>
      </c>
    </row>
    <row r="25" spans="1:3" x14ac:dyDescent="0.2">
      <c r="A25" s="13" t="s">
        <v>22</v>
      </c>
      <c r="B25" s="3">
        <v>0</v>
      </c>
      <c r="C25" s="3">
        <v>0</v>
      </c>
    </row>
    <row r="26" spans="1:3" x14ac:dyDescent="0.2">
      <c r="A26" s="13" t="s">
        <v>78</v>
      </c>
      <c r="B26" s="3">
        <v>0</v>
      </c>
      <c r="C26" s="3">
        <v>0</v>
      </c>
    </row>
    <row r="27" spans="1:3" x14ac:dyDescent="0.2">
      <c r="A27" s="14" t="s">
        <v>24</v>
      </c>
      <c r="B27" s="15">
        <v>0</v>
      </c>
      <c r="C27" s="16"/>
    </row>
    <row r="28" spans="1:3" x14ac:dyDescent="0.2">
      <c r="A28" s="16"/>
      <c r="B28" s="16"/>
      <c r="C28" s="16"/>
    </row>
    <row r="29" spans="1:3" x14ac:dyDescent="0.2">
      <c r="A29" s="17" t="s">
        <v>25</v>
      </c>
      <c r="B29" s="16"/>
      <c r="C29" s="16"/>
    </row>
    <row r="30" spans="1:3" ht="26" x14ac:dyDescent="0.2">
      <c r="A30" s="1" t="s">
        <v>3</v>
      </c>
      <c r="B30" s="1" t="s">
        <v>4</v>
      </c>
      <c r="C30" s="1" t="s">
        <v>5</v>
      </c>
    </row>
    <row r="31" spans="1:3" x14ac:dyDescent="0.2">
      <c r="A31" s="18" t="s">
        <v>76</v>
      </c>
      <c r="B31" s="27" t="s">
        <v>23</v>
      </c>
      <c r="C31" s="31" t="e">
        <f>(C25-B25)/B25</f>
        <v>#DIV/0!</v>
      </c>
    </row>
    <row r="32" spans="1:3" x14ac:dyDescent="0.2">
      <c r="A32" s="18" t="s">
        <v>64</v>
      </c>
      <c r="B32" s="32" t="e">
        <f>B22/B26</f>
        <v>#DIV/0!</v>
      </c>
      <c r="C32" s="32" t="e">
        <f>C22/C26</f>
        <v>#DIV/0!</v>
      </c>
    </row>
    <row r="33" spans="1:3" x14ac:dyDescent="0.2">
      <c r="A33" s="18" t="s">
        <v>77</v>
      </c>
      <c r="B33" s="27" t="s">
        <v>23</v>
      </c>
      <c r="C33" s="28" t="e">
        <f>(C32-B32)/B32</f>
        <v>#DIV/0!</v>
      </c>
    </row>
    <row r="34" spans="1:3" x14ac:dyDescent="0.2">
      <c r="A34" s="18" t="s">
        <v>26</v>
      </c>
      <c r="B34" s="28" t="e">
        <f>B22/B25</f>
        <v>#DIV/0!</v>
      </c>
      <c r="C34" s="28" t="e">
        <f>C22/C25</f>
        <v>#DIV/0!</v>
      </c>
    </row>
    <row r="35" spans="1:3" x14ac:dyDescent="0.2">
      <c r="A35" s="18" t="s">
        <v>27</v>
      </c>
      <c r="B35" s="32" t="e">
        <f>B9/B13</f>
        <v>#DIV/0!</v>
      </c>
      <c r="C35" s="27" t="s">
        <v>23</v>
      </c>
    </row>
    <row r="36" spans="1:3" x14ac:dyDescent="0.2">
      <c r="A36" s="18" t="s">
        <v>67</v>
      </c>
      <c r="B36" s="32" t="e">
        <f>B27/B25</f>
        <v>#DIV/0!</v>
      </c>
      <c r="C36" s="27" t="s">
        <v>23</v>
      </c>
    </row>
    <row r="37" spans="1:3" x14ac:dyDescent="0.2">
      <c r="A37" s="16"/>
      <c r="B37" s="16"/>
      <c r="C37" s="16"/>
    </row>
    <row r="38" spans="1:3" x14ac:dyDescent="0.2">
      <c r="A38" s="17" t="s">
        <v>28</v>
      </c>
      <c r="B38" s="19"/>
      <c r="C38" s="19"/>
    </row>
    <row r="39" spans="1:3" x14ac:dyDescent="0.2">
      <c r="A39" s="19" t="s">
        <v>29</v>
      </c>
      <c r="B39" s="29" t="s">
        <v>30</v>
      </c>
      <c r="C39" s="16"/>
    </row>
    <row r="40" spans="1:3" x14ac:dyDescent="0.2">
      <c r="A40" s="19" t="s">
        <v>31</v>
      </c>
      <c r="B40" s="29" t="s">
        <v>32</v>
      </c>
      <c r="C40" s="16"/>
    </row>
    <row r="41" spans="1:3" x14ac:dyDescent="0.2">
      <c r="A41" s="19" t="s">
        <v>33</v>
      </c>
      <c r="B41" s="30" t="s">
        <v>68</v>
      </c>
      <c r="C41" s="16"/>
    </row>
    <row r="42" spans="1:3" x14ac:dyDescent="0.2">
      <c r="A42" s="19" t="s">
        <v>34</v>
      </c>
      <c r="B42" s="30" t="s">
        <v>69</v>
      </c>
      <c r="C42" s="16"/>
    </row>
    <row r="43" spans="1:3" x14ac:dyDescent="0.2">
      <c r="A43" s="19" t="s">
        <v>35</v>
      </c>
      <c r="B43" s="29" t="s">
        <v>70</v>
      </c>
      <c r="C43" s="16"/>
    </row>
    <row r="44" spans="1:3" x14ac:dyDescent="0.2">
      <c r="A44" s="19" t="s">
        <v>36</v>
      </c>
      <c r="B44" s="30" t="s">
        <v>71</v>
      </c>
      <c r="C44" s="16"/>
    </row>
    <row r="45" spans="1:3" x14ac:dyDescent="0.2">
      <c r="A45" s="19" t="s">
        <v>37</v>
      </c>
      <c r="B45" s="30" t="s">
        <v>72</v>
      </c>
      <c r="C45" s="16"/>
    </row>
    <row r="46" spans="1:3" x14ac:dyDescent="0.2">
      <c r="A46" s="19" t="s">
        <v>38</v>
      </c>
      <c r="B46" s="30" t="s">
        <v>73</v>
      </c>
    </row>
    <row r="47" spans="1:3" x14ac:dyDescent="0.2">
      <c r="A47" s="19" t="s">
        <v>39</v>
      </c>
      <c r="B47" s="30" t="s">
        <v>74</v>
      </c>
      <c r="C47" s="16"/>
    </row>
    <row r="48" spans="1:3" x14ac:dyDescent="0.2">
      <c r="A48" s="19" t="s">
        <v>40</v>
      </c>
      <c r="B48" s="30" t="s">
        <v>75</v>
      </c>
      <c r="C48" s="16"/>
    </row>
    <row r="49" spans="1:3" x14ac:dyDescent="0.2">
      <c r="A49" s="17" t="s">
        <v>41</v>
      </c>
      <c r="B49" s="19"/>
      <c r="C49" s="16"/>
    </row>
    <row r="50" spans="1:3" x14ac:dyDescent="0.2">
      <c r="A50" s="19" t="s">
        <v>65</v>
      </c>
      <c r="B50" s="19" t="s">
        <v>42</v>
      </c>
      <c r="C50" s="16"/>
    </row>
    <row r="51" spans="1:3" x14ac:dyDescent="0.2">
      <c r="A51" s="19" t="s">
        <v>66</v>
      </c>
      <c r="B51" s="19" t="s">
        <v>43</v>
      </c>
      <c r="C51" s="16"/>
    </row>
  </sheetData>
  <sheetProtection algorithmName="SHA-512" hashValue="Dy9g2kptyQg+7DfNybQR/FD7T3B3NjCLUX5VA+bOpHEJEXRUsDKy8WjX5AFyy8kJNdoHOyntb8quUedR/qoRzA==" saltValue="i572bObfacfBqwTUbi1uhg==" spinCount="100000" sheet="1" objects="1" scenarios="1" selectLockedCells="1"/>
  <mergeCells count="4">
    <mergeCell ref="A1:C1"/>
    <mergeCell ref="A4:C4"/>
    <mergeCell ref="A2:C2"/>
    <mergeCell ref="A3:C3"/>
  </mergeCells>
  <phoneticPr fontId="16" type="noConversion"/>
  <pageMargins left="0.5" right="0.2" top="1.2083333333333299" bottom="1.3611111111111101" header="0.3" footer="0.3"/>
  <pageSetup paperSize="9" orientation="landscape" horizontalDpi="1200" verticalDpi="1200" r:id="rId1"/>
  <headerFooter scaleWithDoc="0">
    <oddHeader>&amp;L&amp;G</oddHeader>
    <oddFooter>&amp;L&amp;"Calibri,Regular"&amp;K000000&amp;G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view="pageLayout" zoomScaleNormal="100" workbookViewId="0">
      <selection activeCell="C18" sqref="C18:F18"/>
    </sheetView>
  </sheetViews>
  <sheetFormatPr baseColWidth="10" defaultColWidth="11.1640625" defaultRowHeight="16" x14ac:dyDescent="0.2"/>
  <cols>
    <col min="1" max="1" width="4.1640625" customWidth="1"/>
    <col min="2" max="2" width="23.6640625" customWidth="1"/>
    <col min="3" max="3" width="20" customWidth="1"/>
    <col min="5" max="5" width="47.83203125" customWidth="1"/>
    <col min="6" max="6" width="18.33203125" customWidth="1"/>
  </cols>
  <sheetData>
    <row r="1" spans="1:7" x14ac:dyDescent="0.2">
      <c r="A1" s="45" t="s">
        <v>79</v>
      </c>
      <c r="B1" s="46"/>
      <c r="C1" s="46"/>
      <c r="D1" s="46"/>
      <c r="E1" s="46"/>
      <c r="F1" s="47"/>
    </row>
    <row r="2" spans="1:7" x14ac:dyDescent="0.2">
      <c r="A2" s="48" t="s">
        <v>44</v>
      </c>
      <c r="B2" s="49"/>
      <c r="C2" s="49"/>
      <c r="D2" s="49"/>
      <c r="E2" s="49"/>
      <c r="F2" s="50"/>
    </row>
    <row r="3" spans="1:7" ht="47" customHeight="1" x14ac:dyDescent="0.2">
      <c r="A3" s="51" t="s">
        <v>63</v>
      </c>
      <c r="B3" s="52"/>
      <c r="C3" s="52"/>
      <c r="D3" s="52"/>
      <c r="E3" s="52"/>
      <c r="F3" s="53"/>
    </row>
    <row r="4" spans="1:7" ht="14" customHeight="1" x14ac:dyDescent="0.2">
      <c r="A4" s="54" t="s">
        <v>60</v>
      </c>
      <c r="B4" s="55"/>
      <c r="C4" s="55"/>
      <c r="D4" s="55"/>
      <c r="E4" s="55"/>
      <c r="F4" s="56"/>
    </row>
    <row r="5" spans="1:7" ht="41" customHeight="1" x14ac:dyDescent="0.2">
      <c r="A5" s="57" t="s">
        <v>45</v>
      </c>
      <c r="B5" s="77" t="s">
        <v>61</v>
      </c>
      <c r="C5" s="77"/>
      <c r="D5" s="77"/>
      <c r="E5" s="77"/>
      <c r="F5" s="77"/>
    </row>
    <row r="6" spans="1:7" ht="17" customHeight="1" x14ac:dyDescent="0.2">
      <c r="A6" s="58"/>
      <c r="B6" s="62" t="s">
        <v>46</v>
      </c>
      <c r="C6" s="63"/>
      <c r="D6" s="63"/>
      <c r="E6" s="63"/>
      <c r="F6" s="64"/>
    </row>
    <row r="7" spans="1:7" x14ac:dyDescent="0.2">
      <c r="A7" s="58"/>
      <c r="B7" s="70" t="s">
        <v>18</v>
      </c>
      <c r="C7" s="71"/>
      <c r="D7" s="71"/>
      <c r="E7" s="71"/>
      <c r="F7" s="22">
        <f>'1 - Informatii financiare'!B19</f>
        <v>0</v>
      </c>
      <c r="G7" s="21"/>
    </row>
    <row r="8" spans="1:7" x14ac:dyDescent="0.2">
      <c r="A8" s="58"/>
      <c r="B8" s="70" t="s">
        <v>47</v>
      </c>
      <c r="C8" s="71"/>
      <c r="D8" s="71"/>
      <c r="E8" s="71"/>
      <c r="F8" s="22">
        <f>'1 - Informatii financiare'!B22</f>
        <v>0</v>
      </c>
    </row>
    <row r="9" spans="1:7" x14ac:dyDescent="0.2">
      <c r="A9" s="58"/>
      <c r="B9" s="43" t="s">
        <v>48</v>
      </c>
      <c r="C9" s="44"/>
      <c r="D9" s="44"/>
      <c r="E9" s="44"/>
      <c r="F9" s="23">
        <f>F7+F8</f>
        <v>0</v>
      </c>
    </row>
    <row r="10" spans="1:7" ht="17" customHeight="1" x14ac:dyDescent="0.2">
      <c r="A10" s="58"/>
      <c r="B10" s="40" t="s">
        <v>49</v>
      </c>
      <c r="C10" s="41"/>
      <c r="D10" s="41"/>
      <c r="E10" s="41"/>
      <c r="F10" s="42"/>
    </row>
    <row r="11" spans="1:7" ht="17" customHeight="1" x14ac:dyDescent="0.2">
      <c r="A11" s="58"/>
      <c r="B11" s="74" t="s">
        <v>62</v>
      </c>
      <c r="C11" s="75"/>
      <c r="D11" s="75"/>
      <c r="E11" s="75"/>
      <c r="F11" s="76"/>
    </row>
    <row r="12" spans="1:7" x14ac:dyDescent="0.2">
      <c r="A12" s="58"/>
      <c r="B12" s="70" t="s">
        <v>50</v>
      </c>
      <c r="C12" s="71"/>
      <c r="D12" s="71"/>
      <c r="E12" s="71"/>
      <c r="F12" s="22">
        <f>'1 - Informatii financiare'!B15</f>
        <v>0</v>
      </c>
    </row>
    <row r="13" spans="1:7" x14ac:dyDescent="0.2">
      <c r="A13" s="58"/>
      <c r="B13" s="70" t="s">
        <v>15</v>
      </c>
      <c r="C13" s="71"/>
      <c r="D13" s="71"/>
      <c r="E13" s="71"/>
      <c r="F13" s="22">
        <f>'1 - Informatii financiare'!B16</f>
        <v>0</v>
      </c>
    </row>
    <row r="14" spans="1:7" x14ac:dyDescent="0.2">
      <c r="A14" s="58"/>
      <c r="B14" s="72" t="s">
        <v>16</v>
      </c>
      <c r="C14" s="73"/>
      <c r="D14" s="73"/>
      <c r="E14" s="73"/>
      <c r="F14" s="22">
        <f>'1 - Informatii financiare'!B17</f>
        <v>0</v>
      </c>
    </row>
    <row r="15" spans="1:7" x14ac:dyDescent="0.2">
      <c r="A15" s="58"/>
      <c r="B15" s="72" t="s">
        <v>17</v>
      </c>
      <c r="C15" s="73"/>
      <c r="D15" s="73"/>
      <c r="E15" s="73"/>
      <c r="F15" s="22">
        <f>'1 - Informatii financiare'!B18</f>
        <v>0</v>
      </c>
    </row>
    <row r="16" spans="1:7" ht="17" customHeight="1" x14ac:dyDescent="0.2">
      <c r="A16" s="58"/>
      <c r="B16" s="60" t="s">
        <v>51</v>
      </c>
      <c r="C16" s="61"/>
      <c r="D16" s="61"/>
      <c r="E16" s="61"/>
      <c r="F16" s="24">
        <f>F9+SUM(F14:F15)</f>
        <v>0</v>
      </c>
    </row>
    <row r="17" spans="1:6" ht="31" customHeight="1" x14ac:dyDescent="0.2">
      <c r="A17" s="58"/>
      <c r="B17" s="62" t="s">
        <v>52</v>
      </c>
      <c r="C17" s="63"/>
      <c r="D17" s="63"/>
      <c r="E17" s="63"/>
      <c r="F17" s="64"/>
    </row>
    <row r="18" spans="1:6" ht="21" customHeight="1" x14ac:dyDescent="0.2">
      <c r="A18" s="59"/>
      <c r="B18" s="25" t="s">
        <v>53</v>
      </c>
      <c r="C18" s="65" t="str">
        <f>CONCATENATE("Solicitantul ",IF(F9&gt;=0,"nu ",IF(F16&gt;=0,"nu ", IF(ABS(F16)&gt;(F12+F13)/2,"","nu "))),"se încadrează în categoria întreprinderilor în dificultate")</f>
        <v>Solicitantul nu se încadrează în categoria întreprinderilor în dificultate</v>
      </c>
      <c r="D18" s="65"/>
      <c r="E18" s="65"/>
      <c r="F18" s="66"/>
    </row>
    <row r="19" spans="1:6" ht="31" customHeight="1" x14ac:dyDescent="0.2">
      <c r="A19" s="26" t="s">
        <v>54</v>
      </c>
      <c r="B19" s="67" t="s">
        <v>55</v>
      </c>
      <c r="C19" s="68"/>
      <c r="D19" s="68"/>
      <c r="E19" s="68"/>
      <c r="F19" s="69"/>
    </row>
    <row r="20" spans="1:6" ht="30" customHeight="1" x14ac:dyDescent="0.2">
      <c r="A20" s="26" t="s">
        <v>56</v>
      </c>
      <c r="B20" s="67" t="s">
        <v>57</v>
      </c>
      <c r="C20" s="68"/>
      <c r="D20" s="68"/>
      <c r="E20" s="68"/>
      <c r="F20" s="69"/>
    </row>
    <row r="21" spans="1:6" ht="50" customHeight="1" x14ac:dyDescent="0.2">
      <c r="A21" s="37" t="s">
        <v>59</v>
      </c>
      <c r="B21" s="38"/>
      <c r="C21" s="38"/>
      <c r="D21" s="38"/>
      <c r="E21" s="38"/>
      <c r="F21" s="39"/>
    </row>
    <row r="22" spans="1:6" ht="30" customHeight="1" x14ac:dyDescent="0.2">
      <c r="A22" s="37" t="s">
        <v>58</v>
      </c>
      <c r="B22" s="38"/>
      <c r="C22" s="38"/>
      <c r="D22" s="38"/>
      <c r="E22" s="38"/>
      <c r="F22" s="39"/>
    </row>
  </sheetData>
  <sheetProtection algorithmName="SHA-512" hashValue="jt1OC/LoMy5h2plU1EOb3339u4tTqRo3EzDR0MTFPtmDf6IXVUVDphYV7XRd8xdYcOhRAvVf0ME8lkjMOT5FVw==" saltValue="lJwhkiXNm29kKf0USGESIg==" spinCount="100000" sheet="1" objects="1" scenarios="1"/>
  <mergeCells count="23">
    <mergeCell ref="B14:E14"/>
    <mergeCell ref="B15:E15"/>
    <mergeCell ref="B11:F11"/>
    <mergeCell ref="B5:F5"/>
    <mergeCell ref="B6:F6"/>
    <mergeCell ref="B7:E7"/>
    <mergeCell ref="B8:E8"/>
    <mergeCell ref="A22:F22"/>
    <mergeCell ref="B10:F10"/>
    <mergeCell ref="B9:E9"/>
    <mergeCell ref="A1:F1"/>
    <mergeCell ref="A2:F2"/>
    <mergeCell ref="A3:F3"/>
    <mergeCell ref="A4:F4"/>
    <mergeCell ref="A21:F21"/>
    <mergeCell ref="A5:A18"/>
    <mergeCell ref="B16:E16"/>
    <mergeCell ref="B17:F17"/>
    <mergeCell ref="C18:F18"/>
    <mergeCell ref="B19:F19"/>
    <mergeCell ref="B20:F20"/>
    <mergeCell ref="B12:E12"/>
    <mergeCell ref="B13:E13"/>
  </mergeCells>
  <pageMargins left="0.25" right="0.25" top="0.75" bottom="0.75" header="0.3" footer="0.3"/>
  <pageSetup paperSize="9" orientation="landscape" horizontalDpi="1200" verticalDpi="1200" r:id="rId1"/>
  <headerFooter scaleWithDoc="0">
    <oddHeader>&amp;L&amp;G</oddHeader>
    <oddFooter>&amp;L&amp;"Calibri,Regular"&amp;K000000&amp;G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1 - Informatii financiare</vt:lpstr>
      <vt:lpstr>2 - Intreprindere 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Dacian Bogdan</dc:creator>
  <cp:lastModifiedBy>Microsoft Office User</cp:lastModifiedBy>
  <cp:lastPrinted>2023-06-27T05:55:02Z</cp:lastPrinted>
  <dcterms:created xsi:type="dcterms:W3CDTF">2022-12-27T07:52:04Z</dcterms:created>
  <dcterms:modified xsi:type="dcterms:W3CDTF">2023-10-24T13:13:10Z</dcterms:modified>
</cp:coreProperties>
</file>